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82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17" i="1"/>
  <c r="P20"/>
  <c r="P21"/>
  <c r="P22"/>
  <c r="P23"/>
  <c r="P24"/>
  <c r="P25"/>
  <c r="P26"/>
  <c r="P27"/>
  <c r="P28"/>
  <c r="P29"/>
  <c r="O20"/>
  <c r="O21"/>
  <c r="O22"/>
  <c r="O23"/>
  <c r="O24"/>
  <c r="O25"/>
  <c r="O26"/>
  <c r="O27"/>
  <c r="O28"/>
  <c r="O29"/>
  <c r="N21"/>
  <c r="N22"/>
  <c r="N23"/>
  <c r="L23" s="1"/>
  <c r="N24"/>
  <c r="N25"/>
  <c r="N26"/>
  <c r="N27"/>
  <c r="L27" s="1"/>
  <c r="N28"/>
  <c r="N29"/>
  <c r="N20"/>
  <c r="L20" s="1"/>
  <c r="O14"/>
  <c r="N7"/>
  <c r="O7"/>
  <c r="P7"/>
  <c r="P14"/>
  <c r="N14"/>
  <c r="L14" s="1"/>
  <c r="P8"/>
  <c r="P9"/>
  <c r="P10"/>
  <c r="P11"/>
  <c r="P12"/>
  <c r="P13"/>
  <c r="P15"/>
  <c r="P16"/>
  <c r="P18"/>
  <c r="P19"/>
  <c r="O8"/>
  <c r="O9"/>
  <c r="O10"/>
  <c r="O11"/>
  <c r="O12"/>
  <c r="O13"/>
  <c r="O15"/>
  <c r="O16"/>
  <c r="O17"/>
  <c r="O18"/>
  <c r="O19"/>
  <c r="N8"/>
  <c r="L8" s="1"/>
  <c r="N9"/>
  <c r="N10"/>
  <c r="L10" s="1"/>
  <c r="N11"/>
  <c r="L11" s="1"/>
  <c r="N12"/>
  <c r="L9" s="1"/>
  <c r="N13"/>
  <c r="L25" s="1"/>
  <c r="N15"/>
  <c r="L15" s="1"/>
  <c r="N16"/>
  <c r="L16" s="1"/>
  <c r="N17"/>
  <c r="L17" s="1"/>
  <c r="N18"/>
  <c r="N19"/>
  <c r="P6"/>
  <c r="O6"/>
  <c r="N6"/>
  <c r="L21" s="1"/>
  <c r="L7" l="1"/>
  <c r="L12"/>
  <c r="L13"/>
  <c r="L22"/>
  <c r="L18"/>
  <c r="L19"/>
  <c r="L26"/>
  <c r="L24"/>
</calcChain>
</file>

<file path=xl/sharedStrings.xml><?xml version="1.0" encoding="utf-8"?>
<sst xmlns="http://schemas.openxmlformats.org/spreadsheetml/2006/main" count="89" uniqueCount="62">
  <si>
    <t>N.</t>
  </si>
  <si>
    <t>Concorrente</t>
  </si>
  <si>
    <t>Vettura</t>
  </si>
  <si>
    <t>Ragruppamento</t>
  </si>
  <si>
    <t>2^ Manc.</t>
  </si>
  <si>
    <t>1^ Manc.</t>
  </si>
  <si>
    <t>3^ Manc.</t>
  </si>
  <si>
    <t>pen</t>
  </si>
  <si>
    <t>Migliore</t>
  </si>
  <si>
    <t>Tot 2^</t>
  </si>
  <si>
    <t>Tot 1^</t>
  </si>
  <si>
    <t>Tot 3^</t>
  </si>
  <si>
    <t>Racing da 1601 a 2000 cc.</t>
  </si>
  <si>
    <t>Moscardini Luciano</t>
  </si>
  <si>
    <t>Fiat Cinquecento Sporting</t>
  </si>
  <si>
    <t>Ertola Enzo</t>
  </si>
  <si>
    <t>Castelli Gianluigi</t>
  </si>
  <si>
    <t>Belmessieri Fabio</t>
  </si>
  <si>
    <t>A 112 Abarth</t>
  </si>
  <si>
    <t>Pedrini Christian Andrea</t>
  </si>
  <si>
    <t>Renault Clio RS</t>
  </si>
  <si>
    <t>Bafico Fabrizio</t>
  </si>
  <si>
    <t>Pezzolo Gianluigi</t>
  </si>
  <si>
    <t>Peugeot 106</t>
  </si>
  <si>
    <t>3^ Gymkana di Ottone "Memorial Gianni Valla"</t>
  </si>
  <si>
    <t>Ottone 25 Giugno 2017</t>
  </si>
  <si>
    <t>Fiat Punto</t>
  </si>
  <si>
    <t>Legal Street fino a 1300 cc.</t>
  </si>
  <si>
    <t>Zilocchi Gianluigi</t>
  </si>
  <si>
    <t>Opel Corsa 1.3 diesel</t>
  </si>
  <si>
    <t>Peugeot 106 XSI</t>
  </si>
  <si>
    <t>Legal street da 1301 a 1400 cc.</t>
  </si>
  <si>
    <t>Rebecchi Gabriele</t>
  </si>
  <si>
    <t>Citroen C2 VTS</t>
  </si>
  <si>
    <t>Legal Street da 1401 a 1600 cc.</t>
  </si>
  <si>
    <t>Fontana Alessandro</t>
  </si>
  <si>
    <t>Citroen Saxo VTS</t>
  </si>
  <si>
    <t>Bruno Mattia</t>
  </si>
  <si>
    <t>Foppiani Vittorio</t>
  </si>
  <si>
    <t>Legal Street da 1601 a 2000 cc.</t>
  </si>
  <si>
    <t>Racing da 1001 a 1200 cc.</t>
  </si>
  <si>
    <t>Rigolli Marco</t>
  </si>
  <si>
    <t>Fiat 126 Proto</t>
  </si>
  <si>
    <t>Accinelli Giovanni</t>
  </si>
  <si>
    <t>Citroen AX</t>
  </si>
  <si>
    <t>Racing da 1201 a 1400 cc.</t>
  </si>
  <si>
    <t>Fontana Luca</t>
  </si>
  <si>
    <t xml:space="preserve">Peugeot 106 </t>
  </si>
  <si>
    <t>Bertoli Luca</t>
  </si>
  <si>
    <t>Racing da 1401 a 1600 cc.</t>
  </si>
  <si>
    <t>Valla Gianluca</t>
  </si>
  <si>
    <t>Cavagnaro Enrico</t>
  </si>
  <si>
    <t>Gandolfo Carlo</t>
  </si>
  <si>
    <t>Renault Clio W.</t>
  </si>
  <si>
    <t>Baracchi Rodiano</t>
  </si>
  <si>
    <t>Ancona Davide</t>
  </si>
  <si>
    <t>Ciocca David</t>
  </si>
  <si>
    <t>Valla Federico</t>
  </si>
  <si>
    <t>Lanzarotti Donato</t>
  </si>
  <si>
    <t xml:space="preserve">Rover MG ZR 105 </t>
  </si>
  <si>
    <t>Classifica  Assoluta dopo 3^ Manche</t>
  </si>
  <si>
    <t>Legal Street da 1301 a 1400 cc.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</si>
</sst>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DE"/>
        <bgColor indexed="64"/>
      </patternFill>
    </fill>
    <fill>
      <patternFill patternType="solid">
        <fgColor rgb="FF7EFEA9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2" xfId="0" applyFill="1" applyBorder="1"/>
    <xf numFmtId="0" fontId="5" fillId="0" borderId="2" xfId="0" applyFont="1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7" borderId="0" xfId="0" applyFill="1"/>
    <xf numFmtId="2" fontId="0" fillId="4" borderId="2" xfId="0" applyNumberFormat="1" applyFill="1" applyBorder="1"/>
    <xf numFmtId="2" fontId="0" fillId="6" borderId="2" xfId="0" applyNumberFormat="1" applyFill="1" applyBorder="1"/>
    <xf numFmtId="2" fontId="0" fillId="7" borderId="2" xfId="0" applyNumberFormat="1" applyFill="1" applyBorder="1"/>
    <xf numFmtId="2" fontId="0" fillId="4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2" fontId="0" fillId="0" borderId="0" xfId="0" applyNumberFormat="1" applyFill="1"/>
    <xf numFmtId="2" fontId="0" fillId="5" borderId="2" xfId="0" applyNumberFormat="1" applyFill="1" applyBorder="1"/>
    <xf numFmtId="2" fontId="0" fillId="2" borderId="2" xfId="0" applyNumberFormat="1" applyFill="1" applyBorder="1"/>
    <xf numFmtId="2" fontId="0" fillId="3" borderId="2" xfId="0" applyNumberFormat="1" applyFill="1" applyBorder="1"/>
    <xf numFmtId="2" fontId="0" fillId="0" borderId="2" xfId="0" applyNumberFormat="1" applyFill="1" applyBorder="1"/>
    <xf numFmtId="2" fontId="0" fillId="0" borderId="0" xfId="0" applyNumberFormat="1"/>
    <xf numFmtId="2" fontId="0" fillId="0" borderId="2" xfId="0" applyNumberFormat="1" applyBorder="1"/>
    <xf numFmtId="2" fontId="0" fillId="5" borderId="0" xfId="0" applyNumberFormat="1" applyFill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8" borderId="2" xfId="0" applyFill="1" applyBorder="1"/>
    <xf numFmtId="2" fontId="0" fillId="7" borderId="2" xfId="0" applyNumberFormat="1" applyFill="1" applyBorder="1" applyAlignment="1">
      <alignment horizontal="right"/>
    </xf>
    <xf numFmtId="2" fontId="0" fillId="6" borderId="2" xfId="0" applyNumberFormat="1" applyFill="1" applyBorder="1" applyAlignment="1">
      <alignment horizontal="right" vertical="center"/>
    </xf>
    <xf numFmtId="2" fontId="0" fillId="6" borderId="2" xfId="0" applyNumberForma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8" borderId="0" xfId="0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E7E7"/>
      <color rgb="FFFFFFCC"/>
      <color rgb="FFFFFF99"/>
      <color rgb="FFFFE7FF"/>
      <color rgb="FFFFD9D9"/>
      <color rgb="FFD6FEDE"/>
      <color rgb="FF7EFEA9"/>
      <color rgb="FFFF9999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314325</xdr:colOff>
      <xdr:row>1</xdr:row>
      <xdr:rowOff>11047</xdr:rowOff>
    </xdr:from>
    <xdr:to>
      <xdr:col>11</xdr:col>
      <xdr:colOff>533400</xdr:colOff>
      <xdr:row>2</xdr:row>
      <xdr:rowOff>533400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1950" y="344422"/>
          <a:ext cx="1133475" cy="7890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314325</xdr:colOff>
      <xdr:row>1</xdr:row>
      <xdr:rowOff>11047</xdr:rowOff>
    </xdr:from>
    <xdr:to>
      <xdr:col>11</xdr:col>
      <xdr:colOff>533400</xdr:colOff>
      <xdr:row>2</xdr:row>
      <xdr:rowOff>533400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344422"/>
          <a:ext cx="1133475" cy="7890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Normal="100" workbookViewId="0">
      <selection activeCell="A9" sqref="A9:XFD9"/>
    </sheetView>
  </sheetViews>
  <sheetFormatPr defaultRowHeight="15"/>
  <cols>
    <col min="1" max="1" width="6.42578125" style="4" customWidth="1"/>
    <col min="2" max="2" width="4.140625" style="54" customWidth="1"/>
    <col min="3" max="3" width="25.42578125" customWidth="1"/>
    <col min="4" max="4" width="24" customWidth="1"/>
    <col min="5" max="5" width="26.85546875" customWidth="1"/>
    <col min="6" max="6" width="8.5703125" style="12" customWidth="1"/>
    <col min="7" max="7" width="5.140625" style="14" customWidth="1"/>
    <col min="8" max="8" width="9.140625" style="16"/>
    <col min="9" max="9" width="4.7109375" customWidth="1"/>
    <col min="10" max="10" width="9.140625" style="18"/>
    <col min="11" max="11" width="4.5703125" style="5" customWidth="1"/>
    <col min="14" max="14" width="9.140625" style="12"/>
    <col min="15" max="15" width="9.140625" style="16"/>
    <col min="16" max="16" width="10.42578125" style="18" customWidth="1"/>
  </cols>
  <sheetData>
    <row r="1" spans="1:16" ht="26.2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21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6" ht="46.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6">
      <c r="A4" s="3"/>
      <c r="B4" s="47" t="s">
        <v>0</v>
      </c>
      <c r="C4" s="1" t="s">
        <v>1</v>
      </c>
      <c r="D4" s="1" t="s">
        <v>2</v>
      </c>
      <c r="E4" s="1" t="s">
        <v>3</v>
      </c>
      <c r="F4" s="11" t="s">
        <v>5</v>
      </c>
      <c r="G4" s="13" t="s">
        <v>7</v>
      </c>
      <c r="H4" s="15" t="s">
        <v>4</v>
      </c>
      <c r="I4" s="6" t="s">
        <v>7</v>
      </c>
      <c r="J4" s="17" t="s">
        <v>6</v>
      </c>
      <c r="K4" s="7" t="s">
        <v>7</v>
      </c>
      <c r="L4" s="8" t="s">
        <v>8</v>
      </c>
      <c r="N4" s="12" t="s">
        <v>10</v>
      </c>
      <c r="O4" s="16" t="s">
        <v>9</v>
      </c>
      <c r="P4" s="18" t="s">
        <v>11</v>
      </c>
    </row>
    <row r="5" spans="1:16">
      <c r="B5" s="48"/>
      <c r="C5" s="2"/>
      <c r="D5" s="2"/>
      <c r="E5" s="2"/>
      <c r="F5" s="22"/>
      <c r="G5" s="32"/>
      <c r="H5" s="23"/>
      <c r="I5" s="34"/>
      <c r="J5" s="24"/>
      <c r="K5" s="36"/>
      <c r="L5" s="25"/>
      <c r="M5" s="30"/>
      <c r="N5" s="22"/>
      <c r="O5" s="23"/>
      <c r="P5" s="24"/>
    </row>
    <row r="6" spans="1:16">
      <c r="A6" s="45">
        <v>1</v>
      </c>
      <c r="B6" s="49">
        <v>35</v>
      </c>
      <c r="C6" s="9" t="s">
        <v>21</v>
      </c>
      <c r="D6" s="9" t="s">
        <v>53</v>
      </c>
      <c r="E6" s="9" t="s">
        <v>12</v>
      </c>
      <c r="F6" s="19">
        <v>137.43</v>
      </c>
      <c r="G6" s="33"/>
      <c r="H6" s="20">
        <v>134.13999999999999</v>
      </c>
      <c r="I6" s="35"/>
      <c r="J6" s="21">
        <v>0</v>
      </c>
      <c r="K6" s="37"/>
      <c r="L6" s="29">
        <v>134.13999999999999</v>
      </c>
      <c r="M6" s="31"/>
      <c r="N6" s="19">
        <f t="shared" ref="N6:N29" si="0">F6+G6</f>
        <v>137.43</v>
      </c>
      <c r="O6" s="20">
        <f t="shared" ref="O6:O29" si="1">H6+I6</f>
        <v>134.13999999999999</v>
      </c>
      <c r="P6" s="21">
        <f t="shared" ref="P6:P29" si="2">J6+K6</f>
        <v>0</v>
      </c>
    </row>
    <row r="7" spans="1:16">
      <c r="A7" s="45">
        <v>2</v>
      </c>
      <c r="B7" s="49">
        <v>20</v>
      </c>
      <c r="C7" s="9" t="s">
        <v>41</v>
      </c>
      <c r="D7" s="9" t="s">
        <v>42</v>
      </c>
      <c r="E7" s="9" t="s">
        <v>40</v>
      </c>
      <c r="F7" s="19">
        <v>136.59</v>
      </c>
      <c r="G7" s="33"/>
      <c r="H7" s="20">
        <v>134.79</v>
      </c>
      <c r="I7" s="35"/>
      <c r="J7" s="42">
        <v>131.68</v>
      </c>
      <c r="K7" s="37">
        <v>20</v>
      </c>
      <c r="L7" s="29">
        <f>MIN(N7:P7)</f>
        <v>134.79</v>
      </c>
      <c r="M7" s="31"/>
      <c r="N7" s="19">
        <f t="shared" si="0"/>
        <v>136.59</v>
      </c>
      <c r="O7" s="20">
        <f t="shared" si="1"/>
        <v>134.79</v>
      </c>
      <c r="P7" s="21">
        <f t="shared" si="2"/>
        <v>151.68</v>
      </c>
    </row>
    <row r="8" spans="1:16">
      <c r="A8" s="45">
        <v>3</v>
      </c>
      <c r="B8" s="49">
        <v>18</v>
      </c>
      <c r="C8" s="9" t="s">
        <v>19</v>
      </c>
      <c r="D8" s="9" t="s">
        <v>18</v>
      </c>
      <c r="E8" s="9" t="s">
        <v>40</v>
      </c>
      <c r="F8" s="19">
        <v>138.72</v>
      </c>
      <c r="G8" s="33">
        <v>10</v>
      </c>
      <c r="H8" s="44">
        <v>140.94</v>
      </c>
      <c r="I8" s="35"/>
      <c r="J8" s="21">
        <v>139.62</v>
      </c>
      <c r="K8" s="37"/>
      <c r="L8" s="29">
        <f>MIN(N8:P8)</f>
        <v>139.62</v>
      </c>
      <c r="M8" s="31"/>
      <c r="N8" s="19">
        <f t="shared" si="0"/>
        <v>148.72</v>
      </c>
      <c r="O8" s="20">
        <f t="shared" si="1"/>
        <v>140.94</v>
      </c>
      <c r="P8" s="21">
        <f t="shared" si="2"/>
        <v>139.62</v>
      </c>
    </row>
    <row r="9" spans="1:16">
      <c r="A9" s="45">
        <v>4</v>
      </c>
      <c r="B9" s="49">
        <v>12</v>
      </c>
      <c r="C9" s="9" t="s">
        <v>37</v>
      </c>
      <c r="D9" s="9" t="s">
        <v>36</v>
      </c>
      <c r="E9" s="9" t="s">
        <v>61</v>
      </c>
      <c r="F9" s="19">
        <v>143.49</v>
      </c>
      <c r="G9" s="33">
        <v>10</v>
      </c>
      <c r="H9" s="20">
        <v>139.69</v>
      </c>
      <c r="I9" s="35"/>
      <c r="J9" s="21">
        <v>139.85</v>
      </c>
      <c r="K9" s="37">
        <v>10</v>
      </c>
      <c r="L9" s="29">
        <f>MIN(N9:P9)</f>
        <v>139.69</v>
      </c>
      <c r="M9" s="31"/>
      <c r="N9" s="19">
        <f t="shared" si="0"/>
        <v>153.49</v>
      </c>
      <c r="O9" s="20">
        <f t="shared" si="1"/>
        <v>139.69</v>
      </c>
      <c r="P9" s="21">
        <f t="shared" si="2"/>
        <v>149.85</v>
      </c>
    </row>
    <row r="10" spans="1:16">
      <c r="A10" s="45">
        <v>5</v>
      </c>
      <c r="B10" s="49">
        <v>36</v>
      </c>
      <c r="C10" s="9" t="s">
        <v>57</v>
      </c>
      <c r="D10" s="9" t="s">
        <v>53</v>
      </c>
      <c r="E10" s="9" t="s">
        <v>12</v>
      </c>
      <c r="F10" s="19">
        <v>141.88999999999999</v>
      </c>
      <c r="G10" s="33"/>
      <c r="H10" s="20">
        <v>141.91999999999999</v>
      </c>
      <c r="I10" s="35"/>
      <c r="J10" s="21">
        <v>140.94999999999999</v>
      </c>
      <c r="K10" s="37"/>
      <c r="L10" s="29">
        <f>MIN(N10:P10)</f>
        <v>140.94999999999999</v>
      </c>
      <c r="M10" s="31"/>
      <c r="N10" s="19">
        <f t="shared" si="0"/>
        <v>141.88999999999999</v>
      </c>
      <c r="O10" s="20">
        <f t="shared" si="1"/>
        <v>141.91999999999999</v>
      </c>
      <c r="P10" s="21">
        <f t="shared" si="2"/>
        <v>140.94999999999999</v>
      </c>
    </row>
    <row r="11" spans="1:16">
      <c r="A11" s="45">
        <v>6</v>
      </c>
      <c r="B11" s="49">
        <v>19</v>
      </c>
      <c r="C11" s="9" t="s">
        <v>17</v>
      </c>
      <c r="D11" s="9" t="s">
        <v>18</v>
      </c>
      <c r="E11" s="9" t="s">
        <v>40</v>
      </c>
      <c r="F11" s="19">
        <v>141.81</v>
      </c>
      <c r="G11" s="33">
        <v>10</v>
      </c>
      <c r="H11" s="20">
        <v>141.56</v>
      </c>
      <c r="I11" s="35"/>
      <c r="J11" s="21">
        <v>142.18</v>
      </c>
      <c r="K11" s="37"/>
      <c r="L11" s="29">
        <f>MIN(N11:P11)</f>
        <v>141.56</v>
      </c>
      <c r="M11" s="31"/>
      <c r="N11" s="19">
        <f t="shared" si="0"/>
        <v>151.81</v>
      </c>
      <c r="O11" s="20">
        <f t="shared" si="1"/>
        <v>141.56</v>
      </c>
      <c r="P11" s="21">
        <f t="shared" si="2"/>
        <v>142.18</v>
      </c>
    </row>
    <row r="12" spans="1:16">
      <c r="A12" s="45">
        <v>7</v>
      </c>
      <c r="B12" s="49">
        <v>29</v>
      </c>
      <c r="C12" s="9" t="s">
        <v>52</v>
      </c>
      <c r="D12" s="9" t="s">
        <v>53</v>
      </c>
      <c r="E12" s="9" t="s">
        <v>12</v>
      </c>
      <c r="F12" s="19">
        <v>141.56</v>
      </c>
      <c r="G12" s="33"/>
      <c r="H12" s="20">
        <v>142.43</v>
      </c>
      <c r="I12" s="35">
        <v>10</v>
      </c>
      <c r="J12" s="21">
        <v>143.37</v>
      </c>
      <c r="K12" s="37"/>
      <c r="L12" s="29">
        <f>MIN(N12:P12)</f>
        <v>141.56</v>
      </c>
      <c r="M12" s="31"/>
      <c r="N12" s="19">
        <f t="shared" si="0"/>
        <v>141.56</v>
      </c>
      <c r="O12" s="20">
        <f t="shared" si="1"/>
        <v>152.43</v>
      </c>
      <c r="P12" s="21">
        <f t="shared" si="2"/>
        <v>143.37</v>
      </c>
    </row>
    <row r="13" spans="1:16">
      <c r="A13" s="45">
        <v>8</v>
      </c>
      <c r="B13" s="49">
        <v>26</v>
      </c>
      <c r="C13" s="9" t="s">
        <v>48</v>
      </c>
      <c r="D13" s="9" t="s">
        <v>23</v>
      </c>
      <c r="E13" s="9" t="s">
        <v>49</v>
      </c>
      <c r="F13" s="19">
        <v>147.44999999999999</v>
      </c>
      <c r="G13" s="33"/>
      <c r="H13" s="20">
        <v>143.79</v>
      </c>
      <c r="I13" s="35"/>
      <c r="J13" s="21">
        <v>141.76</v>
      </c>
      <c r="K13" s="37">
        <v>10</v>
      </c>
      <c r="L13" s="29">
        <f>MIN(N13:P13)</f>
        <v>143.79</v>
      </c>
      <c r="M13" s="31"/>
      <c r="N13" s="19">
        <f t="shared" si="0"/>
        <v>147.44999999999999</v>
      </c>
      <c r="O13" s="20">
        <f t="shared" si="1"/>
        <v>143.79</v>
      </c>
      <c r="P13" s="21">
        <f t="shared" si="2"/>
        <v>151.76</v>
      </c>
    </row>
    <row r="14" spans="1:16">
      <c r="A14" s="45">
        <v>9</v>
      </c>
      <c r="B14" s="49">
        <v>24</v>
      </c>
      <c r="C14" s="9" t="s">
        <v>46</v>
      </c>
      <c r="D14" s="9" t="s">
        <v>47</v>
      </c>
      <c r="E14" s="9" t="s">
        <v>45</v>
      </c>
      <c r="F14" s="19">
        <v>149.99</v>
      </c>
      <c r="G14" s="33"/>
      <c r="H14" s="20">
        <v>146.79</v>
      </c>
      <c r="I14" s="35"/>
      <c r="J14" s="21">
        <v>143.82</v>
      </c>
      <c r="K14" s="37"/>
      <c r="L14" s="29">
        <f>MIN(N14:P14)</f>
        <v>143.82</v>
      </c>
      <c r="M14" s="31"/>
      <c r="N14" s="19">
        <f t="shared" si="0"/>
        <v>149.99</v>
      </c>
      <c r="O14" s="20">
        <f t="shared" si="1"/>
        <v>146.79</v>
      </c>
      <c r="P14" s="21">
        <f t="shared" si="2"/>
        <v>143.82</v>
      </c>
    </row>
    <row r="15" spans="1:16">
      <c r="A15" s="45">
        <v>10</v>
      </c>
      <c r="B15" s="49">
        <v>28</v>
      </c>
      <c r="C15" s="9" t="s">
        <v>51</v>
      </c>
      <c r="D15" s="9" t="s">
        <v>20</v>
      </c>
      <c r="E15" s="9" t="s">
        <v>12</v>
      </c>
      <c r="F15" s="19">
        <v>145.47999999999999</v>
      </c>
      <c r="G15" s="33">
        <v>10</v>
      </c>
      <c r="H15" s="20">
        <v>144.88999999999999</v>
      </c>
      <c r="I15" s="35"/>
      <c r="J15" s="21">
        <v>144.22</v>
      </c>
      <c r="K15" s="37"/>
      <c r="L15" s="29">
        <f>MIN(N15:P15)</f>
        <v>144.22</v>
      </c>
      <c r="M15" s="31"/>
      <c r="N15" s="19">
        <f t="shared" si="0"/>
        <v>155.47999999999999</v>
      </c>
      <c r="O15" s="20">
        <f t="shared" si="1"/>
        <v>144.88999999999999</v>
      </c>
      <c r="P15" s="21">
        <f t="shared" si="2"/>
        <v>144.22</v>
      </c>
    </row>
    <row r="16" spans="1:16">
      <c r="A16" s="45">
        <v>11</v>
      </c>
      <c r="B16" s="49">
        <v>31</v>
      </c>
      <c r="C16" s="9" t="s">
        <v>54</v>
      </c>
      <c r="D16" s="9" t="s">
        <v>53</v>
      </c>
      <c r="E16" s="9" t="s">
        <v>12</v>
      </c>
      <c r="F16" s="19">
        <v>146.65</v>
      </c>
      <c r="G16" s="33">
        <v>10</v>
      </c>
      <c r="H16" s="20">
        <v>145.59</v>
      </c>
      <c r="I16" s="35">
        <v>20</v>
      </c>
      <c r="J16" s="21">
        <v>145.25</v>
      </c>
      <c r="K16" s="37"/>
      <c r="L16" s="29">
        <f>MIN(N16:P16)</f>
        <v>145.25</v>
      </c>
      <c r="M16" s="31"/>
      <c r="N16" s="19">
        <f t="shared" si="0"/>
        <v>156.65</v>
      </c>
      <c r="O16" s="20">
        <f t="shared" si="1"/>
        <v>165.59</v>
      </c>
      <c r="P16" s="21">
        <f t="shared" si="2"/>
        <v>145.25</v>
      </c>
    </row>
    <row r="17" spans="1:16">
      <c r="A17" s="45">
        <v>12</v>
      </c>
      <c r="B17" s="49">
        <v>27</v>
      </c>
      <c r="C17" s="9" t="s">
        <v>50</v>
      </c>
      <c r="D17" s="9" t="s">
        <v>23</v>
      </c>
      <c r="E17" s="9" t="s">
        <v>49</v>
      </c>
      <c r="F17" s="19">
        <v>149.32</v>
      </c>
      <c r="G17" s="33">
        <v>10</v>
      </c>
      <c r="H17" s="20">
        <v>147.4</v>
      </c>
      <c r="I17" s="35"/>
      <c r="J17" s="21">
        <v>147.01</v>
      </c>
      <c r="K17" s="37"/>
      <c r="L17" s="29">
        <f>MIN(N17:P17)</f>
        <v>147.01</v>
      </c>
      <c r="M17" s="31"/>
      <c r="N17" s="19">
        <f t="shared" si="0"/>
        <v>159.32</v>
      </c>
      <c r="O17" s="20">
        <f t="shared" si="1"/>
        <v>147.4</v>
      </c>
      <c r="P17" s="21">
        <f>J17+K17</f>
        <v>147.01</v>
      </c>
    </row>
    <row r="18" spans="1:16">
      <c r="A18" s="45">
        <v>13</v>
      </c>
      <c r="B18" s="49">
        <v>11</v>
      </c>
      <c r="C18" s="9" t="s">
        <v>35</v>
      </c>
      <c r="D18" s="9" t="s">
        <v>36</v>
      </c>
      <c r="E18" s="9" t="s">
        <v>34</v>
      </c>
      <c r="F18" s="19">
        <v>154.19999999999999</v>
      </c>
      <c r="G18" s="33">
        <v>10</v>
      </c>
      <c r="H18" s="20">
        <v>151.6</v>
      </c>
      <c r="I18" s="35"/>
      <c r="J18" s="21">
        <v>147.57</v>
      </c>
      <c r="K18" s="37"/>
      <c r="L18" s="29">
        <f>MIN(N18:P18)</f>
        <v>147.57</v>
      </c>
      <c r="M18" s="31"/>
      <c r="N18" s="19">
        <f t="shared" si="0"/>
        <v>164.2</v>
      </c>
      <c r="O18" s="20">
        <f t="shared" si="1"/>
        <v>151.6</v>
      </c>
      <c r="P18" s="21">
        <f t="shared" si="2"/>
        <v>147.57</v>
      </c>
    </row>
    <row r="19" spans="1:16">
      <c r="A19" s="45">
        <v>14</v>
      </c>
      <c r="B19" s="49">
        <v>3</v>
      </c>
      <c r="C19" s="9" t="s">
        <v>28</v>
      </c>
      <c r="D19" s="9" t="s">
        <v>29</v>
      </c>
      <c r="E19" s="9" t="s">
        <v>27</v>
      </c>
      <c r="F19" s="19">
        <v>149.03</v>
      </c>
      <c r="G19" s="33">
        <v>10</v>
      </c>
      <c r="H19" s="20">
        <v>147.84</v>
      </c>
      <c r="I19" s="35"/>
      <c r="J19" s="21">
        <v>145.44</v>
      </c>
      <c r="K19" s="37">
        <v>10</v>
      </c>
      <c r="L19" s="29">
        <f>MIN(N19:P19)</f>
        <v>147.84</v>
      </c>
      <c r="M19" s="31"/>
      <c r="N19" s="19">
        <f t="shared" si="0"/>
        <v>159.03</v>
      </c>
      <c r="O19" s="20">
        <f t="shared" si="1"/>
        <v>147.84</v>
      </c>
      <c r="P19" s="21">
        <f t="shared" si="2"/>
        <v>155.44</v>
      </c>
    </row>
    <row r="20" spans="1:16">
      <c r="A20" s="45">
        <v>15</v>
      </c>
      <c r="B20" s="50">
        <v>15</v>
      </c>
      <c r="C20" s="46" t="s">
        <v>16</v>
      </c>
      <c r="D20" s="46" t="s">
        <v>30</v>
      </c>
      <c r="E20" s="41" t="s">
        <v>31</v>
      </c>
      <c r="F20" s="19">
        <v>149.37</v>
      </c>
      <c r="G20" s="33">
        <v>20</v>
      </c>
      <c r="H20" s="43">
        <v>149.25</v>
      </c>
      <c r="I20" s="35"/>
      <c r="J20" s="21">
        <v>148.32</v>
      </c>
      <c r="K20" s="37"/>
      <c r="L20" s="29">
        <f>MIN(N20:P20)</f>
        <v>148.32</v>
      </c>
      <c r="M20" s="31"/>
      <c r="N20" s="19">
        <f>F20+G20</f>
        <v>169.37</v>
      </c>
      <c r="O20" s="20">
        <f>H20+I20</f>
        <v>149.25</v>
      </c>
      <c r="P20" s="21">
        <f>J20+K20</f>
        <v>148.32</v>
      </c>
    </row>
    <row r="21" spans="1:16">
      <c r="A21" s="45">
        <v>16</v>
      </c>
      <c r="B21" s="49">
        <v>1</v>
      </c>
      <c r="C21" s="9" t="s">
        <v>22</v>
      </c>
      <c r="D21" s="9" t="s">
        <v>26</v>
      </c>
      <c r="E21" s="9" t="s">
        <v>27</v>
      </c>
      <c r="F21" s="19">
        <v>152.56</v>
      </c>
      <c r="G21" s="33"/>
      <c r="H21" s="20">
        <v>148.49</v>
      </c>
      <c r="I21" s="35"/>
      <c r="J21" s="21">
        <v>147.1</v>
      </c>
      <c r="K21" s="37">
        <v>10</v>
      </c>
      <c r="L21" s="29">
        <f>MIN(N21:P21)</f>
        <v>148.49</v>
      </c>
      <c r="M21" s="31"/>
      <c r="N21" s="19">
        <f t="shared" si="0"/>
        <v>152.56</v>
      </c>
      <c r="O21" s="20">
        <f t="shared" si="1"/>
        <v>148.49</v>
      </c>
      <c r="P21" s="21">
        <f t="shared" si="2"/>
        <v>157.1</v>
      </c>
    </row>
    <row r="22" spans="1:16">
      <c r="A22" s="45">
        <v>17</v>
      </c>
      <c r="B22" s="51">
        <v>8</v>
      </c>
      <c r="C22" s="41" t="s">
        <v>15</v>
      </c>
      <c r="D22" s="41" t="s">
        <v>30</v>
      </c>
      <c r="E22" s="41" t="s">
        <v>31</v>
      </c>
      <c r="F22" s="19">
        <v>154.78</v>
      </c>
      <c r="G22" s="33"/>
      <c r="H22" s="20">
        <v>151.97999999999999</v>
      </c>
      <c r="I22" s="35"/>
      <c r="J22" s="21">
        <v>149.06</v>
      </c>
      <c r="K22" s="37"/>
      <c r="L22" s="29">
        <f>MIN(N22:P22)</f>
        <v>149.06</v>
      </c>
      <c r="M22" s="31"/>
      <c r="N22" s="19">
        <f>F22+G22</f>
        <v>154.78</v>
      </c>
      <c r="O22" s="20">
        <f>H22+I22</f>
        <v>151.97999999999999</v>
      </c>
      <c r="P22" s="21">
        <f>J22+K22</f>
        <v>149.06</v>
      </c>
    </row>
    <row r="23" spans="1:16">
      <c r="A23" s="45">
        <v>18</v>
      </c>
      <c r="B23" s="49">
        <v>23</v>
      </c>
      <c r="C23" s="9" t="s">
        <v>43</v>
      </c>
      <c r="D23" s="9" t="s">
        <v>44</v>
      </c>
      <c r="E23" s="9" t="s">
        <v>45</v>
      </c>
      <c r="F23" s="19">
        <v>151.71</v>
      </c>
      <c r="G23" s="33">
        <v>10</v>
      </c>
      <c r="H23" s="20">
        <v>151.38999999999999</v>
      </c>
      <c r="I23" s="35">
        <v>20</v>
      </c>
      <c r="J23" s="21">
        <v>151.11000000000001</v>
      </c>
      <c r="K23" s="37"/>
      <c r="L23" s="29">
        <f>MIN(N23:P23)</f>
        <v>151.11000000000001</v>
      </c>
      <c r="M23" s="31"/>
      <c r="N23" s="19">
        <f t="shared" si="0"/>
        <v>161.71</v>
      </c>
      <c r="O23" s="20">
        <f t="shared" si="1"/>
        <v>171.39</v>
      </c>
      <c r="P23" s="21">
        <f t="shared" si="2"/>
        <v>151.11000000000001</v>
      </c>
    </row>
    <row r="24" spans="1:16">
      <c r="A24" s="45">
        <v>19</v>
      </c>
      <c r="B24" s="49">
        <v>9</v>
      </c>
      <c r="C24" s="9" t="s">
        <v>32</v>
      </c>
      <c r="D24" s="9" t="s">
        <v>33</v>
      </c>
      <c r="E24" s="9" t="s">
        <v>34</v>
      </c>
      <c r="F24" s="19">
        <v>184.83</v>
      </c>
      <c r="G24" s="33">
        <v>10</v>
      </c>
      <c r="H24" s="20">
        <v>148.79</v>
      </c>
      <c r="I24" s="35">
        <v>10</v>
      </c>
      <c r="J24" s="21">
        <v>152.19</v>
      </c>
      <c r="K24" s="37"/>
      <c r="L24" s="29">
        <f>MIN(N24:P24)</f>
        <v>152.19</v>
      </c>
      <c r="M24" s="31"/>
      <c r="N24" s="19">
        <f t="shared" si="0"/>
        <v>194.83</v>
      </c>
      <c r="O24" s="20">
        <f t="shared" si="1"/>
        <v>158.79</v>
      </c>
      <c r="P24" s="21">
        <f t="shared" si="2"/>
        <v>152.19</v>
      </c>
    </row>
    <row r="25" spans="1:16">
      <c r="A25" s="45">
        <v>20</v>
      </c>
      <c r="B25" s="49">
        <v>14</v>
      </c>
      <c r="C25" s="9" t="s">
        <v>38</v>
      </c>
      <c r="D25" s="9" t="s">
        <v>20</v>
      </c>
      <c r="E25" s="9" t="s">
        <v>39</v>
      </c>
      <c r="F25" s="19">
        <v>156.01</v>
      </c>
      <c r="G25" s="33">
        <v>20</v>
      </c>
      <c r="H25" s="20">
        <v>155.1</v>
      </c>
      <c r="I25" s="35">
        <v>20</v>
      </c>
      <c r="J25" s="21">
        <v>153.53</v>
      </c>
      <c r="K25" s="37"/>
      <c r="L25" s="29">
        <f>MIN(N25:P25)</f>
        <v>153.53</v>
      </c>
      <c r="M25" s="31"/>
      <c r="N25" s="19">
        <f t="shared" si="0"/>
        <v>176.01</v>
      </c>
      <c r="O25" s="20">
        <f t="shared" si="1"/>
        <v>175.1</v>
      </c>
      <c r="P25" s="21">
        <f t="shared" si="2"/>
        <v>153.53</v>
      </c>
    </row>
    <row r="26" spans="1:16">
      <c r="A26" s="45">
        <v>21</v>
      </c>
      <c r="B26" s="49">
        <v>2</v>
      </c>
      <c r="C26" s="9" t="s">
        <v>13</v>
      </c>
      <c r="D26" s="9" t="s">
        <v>14</v>
      </c>
      <c r="E26" s="9" t="s">
        <v>27</v>
      </c>
      <c r="F26" s="19">
        <v>159.53</v>
      </c>
      <c r="G26" s="33"/>
      <c r="H26" s="20">
        <v>155.26</v>
      </c>
      <c r="I26" s="35"/>
      <c r="J26" s="21">
        <v>153.76</v>
      </c>
      <c r="K26" s="37"/>
      <c r="L26" s="29">
        <f>N26</f>
        <v>159.53</v>
      </c>
      <c r="M26" s="31"/>
      <c r="N26" s="19">
        <f t="shared" si="0"/>
        <v>159.53</v>
      </c>
      <c r="O26" s="20">
        <f t="shared" si="1"/>
        <v>155.26</v>
      </c>
      <c r="P26" s="21">
        <f t="shared" si="2"/>
        <v>153.76</v>
      </c>
    </row>
    <row r="27" spans="1:16">
      <c r="A27" s="45">
        <v>22</v>
      </c>
      <c r="B27" s="52">
        <v>25</v>
      </c>
      <c r="C27" s="9" t="s">
        <v>58</v>
      </c>
      <c r="D27" s="9" t="s">
        <v>59</v>
      </c>
      <c r="E27" s="9" t="s">
        <v>34</v>
      </c>
      <c r="F27" s="19">
        <v>152.77000000000001</v>
      </c>
      <c r="G27" s="33">
        <v>10</v>
      </c>
      <c r="H27" s="20">
        <v>151.08000000000001</v>
      </c>
      <c r="I27" s="35">
        <v>10</v>
      </c>
      <c r="J27" s="21">
        <v>149.79</v>
      </c>
      <c r="K27" s="37">
        <v>10</v>
      </c>
      <c r="L27" s="29">
        <f>MIN(N27:P27)</f>
        <v>159.79</v>
      </c>
      <c r="M27" s="31"/>
      <c r="N27" s="19">
        <f t="shared" si="0"/>
        <v>162.77000000000001</v>
      </c>
      <c r="O27" s="20">
        <f t="shared" si="1"/>
        <v>161.08000000000001</v>
      </c>
      <c r="P27" s="21">
        <f t="shared" si="2"/>
        <v>159.79</v>
      </c>
    </row>
    <row r="28" spans="1:16">
      <c r="A28" s="45"/>
      <c r="B28" s="49">
        <v>32</v>
      </c>
      <c r="C28" s="9" t="s">
        <v>55</v>
      </c>
      <c r="D28" s="9" t="s">
        <v>53</v>
      </c>
      <c r="E28" s="9" t="s">
        <v>12</v>
      </c>
      <c r="F28" s="19"/>
      <c r="G28" s="33"/>
      <c r="H28" s="20"/>
      <c r="I28" s="35"/>
      <c r="J28" s="21"/>
      <c r="K28" s="37"/>
      <c r="L28" s="29"/>
      <c r="M28" s="31"/>
      <c r="N28" s="19">
        <f t="shared" si="0"/>
        <v>0</v>
      </c>
      <c r="O28" s="20">
        <f t="shared" si="1"/>
        <v>0</v>
      </c>
      <c r="P28" s="21">
        <f t="shared" si="2"/>
        <v>0</v>
      </c>
    </row>
    <row r="29" spans="1:16">
      <c r="A29" s="45"/>
      <c r="B29" s="49">
        <v>34</v>
      </c>
      <c r="C29" s="9" t="s">
        <v>56</v>
      </c>
      <c r="D29" s="9" t="s">
        <v>20</v>
      </c>
      <c r="E29" s="9" t="s">
        <v>12</v>
      </c>
      <c r="F29" s="19"/>
      <c r="G29" s="33"/>
      <c r="H29" s="20"/>
      <c r="I29" s="35"/>
      <c r="J29" s="21"/>
      <c r="K29" s="37"/>
      <c r="L29" s="29"/>
      <c r="M29" s="31"/>
      <c r="N29" s="19">
        <f t="shared" si="0"/>
        <v>0</v>
      </c>
      <c r="O29" s="20">
        <f t="shared" si="1"/>
        <v>0</v>
      </c>
      <c r="P29" s="21">
        <f t="shared" si="2"/>
        <v>0</v>
      </c>
    </row>
    <row r="30" spans="1:16">
      <c r="A30" s="45"/>
      <c r="B30" s="53"/>
      <c r="C30" s="10"/>
      <c r="D30" s="10"/>
      <c r="E30" s="9"/>
      <c r="F30" s="19"/>
      <c r="G30" s="33"/>
      <c r="H30" s="20"/>
      <c r="I30" s="35"/>
      <c r="J30" s="21"/>
      <c r="K30" s="37"/>
      <c r="L30" s="29"/>
      <c r="M30" s="31"/>
      <c r="N30" s="19"/>
      <c r="O30" s="20"/>
      <c r="P30" s="21"/>
    </row>
    <row r="31" spans="1:16">
      <c r="A31" s="45"/>
      <c r="B31" s="49"/>
      <c r="C31" s="9"/>
      <c r="D31" s="9"/>
      <c r="E31" s="9"/>
      <c r="F31" s="19"/>
      <c r="G31" s="33"/>
      <c r="H31" s="20"/>
      <c r="I31" s="35"/>
      <c r="J31" s="21"/>
      <c r="K31" s="37"/>
      <c r="L31" s="29"/>
      <c r="M31" s="31"/>
      <c r="N31" s="19"/>
      <c r="O31" s="20"/>
      <c r="P31" s="21"/>
    </row>
    <row r="32" spans="1:16">
      <c r="A32" s="45"/>
      <c r="B32" s="49"/>
      <c r="C32" s="9"/>
      <c r="D32" s="9"/>
      <c r="E32" s="9"/>
      <c r="F32" s="19"/>
      <c r="G32" s="33"/>
      <c r="H32" s="20"/>
      <c r="I32" s="35"/>
      <c r="J32" s="21"/>
      <c r="K32" s="37"/>
      <c r="L32" s="29"/>
      <c r="M32" s="31"/>
      <c r="N32" s="19"/>
      <c r="O32" s="20"/>
      <c r="P32" s="21"/>
    </row>
    <row r="33" spans="1:16">
      <c r="A33" s="45"/>
      <c r="B33" s="49"/>
      <c r="C33" s="9"/>
      <c r="D33" s="9"/>
      <c r="E33" s="9"/>
      <c r="F33" s="19"/>
      <c r="G33" s="26"/>
      <c r="H33" s="20"/>
      <c r="I33" s="27"/>
      <c r="J33" s="21"/>
      <c r="K33" s="28"/>
      <c r="L33" s="29"/>
      <c r="M33" s="31"/>
      <c r="N33" s="19"/>
      <c r="O33" s="20"/>
      <c r="P33" s="21"/>
    </row>
    <row r="34" spans="1:16">
      <c r="A34" s="45"/>
      <c r="B34" s="49"/>
      <c r="C34" s="9"/>
      <c r="D34" s="9"/>
      <c r="E34" s="9"/>
      <c r="F34" s="19"/>
      <c r="G34" s="26"/>
      <c r="H34" s="20"/>
      <c r="I34" s="27"/>
      <c r="J34" s="21"/>
      <c r="K34" s="28"/>
      <c r="L34" s="29"/>
      <c r="M34" s="31"/>
      <c r="N34" s="19"/>
      <c r="O34" s="20"/>
      <c r="P34" s="21"/>
    </row>
    <row r="35" spans="1:16">
      <c r="A35" s="45"/>
      <c r="B35" s="49"/>
      <c r="C35" s="9"/>
      <c r="D35" s="9"/>
      <c r="E35" s="9"/>
      <c r="F35" s="19"/>
      <c r="G35" s="26"/>
      <c r="H35" s="20"/>
      <c r="I35" s="27"/>
      <c r="J35" s="21"/>
      <c r="K35" s="28"/>
      <c r="L35" s="29"/>
      <c r="M35" s="31"/>
      <c r="N35" s="19"/>
      <c r="O35" s="20"/>
      <c r="P35" s="21"/>
    </row>
    <row r="36" spans="1:16">
      <c r="A36" s="45"/>
      <c r="B36" s="49"/>
      <c r="C36" s="9"/>
      <c r="D36" s="9"/>
      <c r="E36" s="9"/>
      <c r="F36" s="19"/>
      <c r="G36" s="26"/>
      <c r="H36" s="20"/>
      <c r="I36" s="27"/>
      <c r="J36" s="21"/>
      <c r="K36" s="28"/>
      <c r="L36" s="29"/>
      <c r="M36" s="31"/>
      <c r="N36" s="19"/>
      <c r="O36" s="20"/>
      <c r="P36" s="21"/>
    </row>
    <row r="37" spans="1:16">
      <c r="A37" s="45"/>
      <c r="B37" s="49"/>
      <c r="C37" s="9"/>
      <c r="D37" s="9"/>
      <c r="E37" s="9"/>
      <c r="F37" s="19"/>
      <c r="G37" s="26"/>
      <c r="H37" s="20"/>
      <c r="I37" s="27"/>
      <c r="J37" s="21"/>
      <c r="K37" s="28"/>
      <c r="L37" s="29"/>
      <c r="M37" s="31"/>
      <c r="N37" s="19"/>
      <c r="O37" s="20"/>
      <c r="P37" s="21"/>
    </row>
    <row r="38" spans="1:16">
      <c r="A38" s="45"/>
      <c r="B38" s="53"/>
      <c r="C38" s="10"/>
      <c r="D38" s="10"/>
      <c r="E38" s="9"/>
      <c r="F38" s="19"/>
      <c r="G38" s="26"/>
      <c r="H38" s="20"/>
      <c r="I38" s="27"/>
      <c r="J38" s="21"/>
      <c r="K38" s="28"/>
      <c r="L38" s="29"/>
      <c r="M38" s="31"/>
      <c r="N38" s="19"/>
      <c r="O38" s="20"/>
      <c r="P38" s="21"/>
    </row>
    <row r="39" spans="1:16">
      <c r="A39" s="45"/>
      <c r="B39" s="49"/>
      <c r="C39" s="9"/>
      <c r="D39" s="9"/>
      <c r="E39" s="9"/>
      <c r="F39" s="19"/>
      <c r="G39" s="26"/>
      <c r="H39" s="20"/>
      <c r="I39" s="27"/>
      <c r="J39" s="21"/>
      <c r="K39" s="28"/>
      <c r="L39" s="29"/>
      <c r="M39" s="31"/>
      <c r="N39" s="19"/>
      <c r="O39" s="20"/>
      <c r="P39" s="21"/>
    </row>
    <row r="40" spans="1:16">
      <c r="A40" s="45"/>
      <c r="B40" s="49"/>
      <c r="C40" s="9"/>
      <c r="D40" s="9"/>
      <c r="E40" s="9"/>
      <c r="F40" s="19"/>
      <c r="G40" s="26"/>
      <c r="H40" s="20"/>
      <c r="I40" s="27"/>
      <c r="J40" s="21"/>
      <c r="K40" s="28"/>
      <c r="L40" s="29"/>
      <c r="M40" s="31"/>
      <c r="N40" s="19"/>
      <c r="O40" s="20"/>
      <c r="P40" s="21"/>
    </row>
    <row r="41" spans="1:16">
      <c r="A41" s="45"/>
      <c r="B41" s="49"/>
      <c r="C41" s="9"/>
      <c r="D41" s="9"/>
      <c r="E41" s="9"/>
      <c r="F41" s="19"/>
      <c r="G41" s="26"/>
      <c r="H41" s="20"/>
      <c r="I41" s="27"/>
      <c r="J41" s="21"/>
      <c r="K41" s="28"/>
      <c r="L41" s="29"/>
      <c r="M41" s="31"/>
      <c r="N41" s="19"/>
      <c r="O41" s="20"/>
      <c r="P41" s="21"/>
    </row>
    <row r="42" spans="1:16">
      <c r="A42" s="45"/>
      <c r="B42" s="49"/>
      <c r="C42" s="9"/>
      <c r="D42" s="9"/>
      <c r="E42" s="9"/>
      <c r="F42" s="19"/>
      <c r="G42" s="26"/>
      <c r="H42" s="20"/>
      <c r="I42" s="27"/>
      <c r="J42" s="21"/>
      <c r="K42" s="28"/>
      <c r="L42" s="29"/>
      <c r="M42" s="31"/>
      <c r="N42" s="19"/>
      <c r="O42" s="20"/>
      <c r="P42" s="21"/>
    </row>
    <row r="43" spans="1:16">
      <c r="A43" s="45"/>
      <c r="B43" s="49"/>
      <c r="C43" s="9"/>
      <c r="D43" s="9"/>
      <c r="E43" s="9"/>
      <c r="F43" s="19"/>
      <c r="G43" s="26"/>
      <c r="H43" s="20"/>
      <c r="I43" s="27"/>
      <c r="J43" s="21"/>
      <c r="K43" s="28"/>
      <c r="L43" s="29"/>
      <c r="M43" s="31"/>
      <c r="N43" s="19"/>
      <c r="O43" s="20"/>
      <c r="P43" s="21"/>
    </row>
    <row r="44" spans="1:16">
      <c r="A44" s="45"/>
      <c r="B44" s="49"/>
      <c r="C44" s="9"/>
      <c r="D44" s="9"/>
      <c r="E44" s="9"/>
      <c r="F44" s="19"/>
      <c r="G44" s="26"/>
      <c r="H44" s="20"/>
      <c r="I44" s="27"/>
      <c r="J44" s="21"/>
      <c r="K44" s="28"/>
      <c r="L44" s="29"/>
      <c r="M44" s="31"/>
      <c r="N44" s="19"/>
      <c r="O44" s="20"/>
      <c r="P44" s="21"/>
    </row>
  </sheetData>
  <sortState ref="B6:L29">
    <sortCondition ref="L6"/>
  </sortState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Gianluca</cp:lastModifiedBy>
  <cp:lastPrinted>2017-06-25T15:37:26Z</cp:lastPrinted>
  <dcterms:created xsi:type="dcterms:W3CDTF">2015-09-04T20:11:18Z</dcterms:created>
  <dcterms:modified xsi:type="dcterms:W3CDTF">2017-06-25T15:39:59Z</dcterms:modified>
</cp:coreProperties>
</file>